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44525"/>
</workbook>
</file>

<file path=xl/sharedStrings.xml><?xml version="1.0" encoding="utf-8"?>
<sst xmlns="http://schemas.openxmlformats.org/spreadsheetml/2006/main" count="37" uniqueCount="30">
  <si>
    <t xml:space="preserve">   興亞有限公司</t>
  </si>
  <si>
    <t xml:space="preserve">   中區營業所:台中市西屯區3段西平南巷1-17號                TEL: (04)2462-3008      FAX：(04)2465-3008</t>
  </si>
  <si>
    <t xml:space="preserve">南區營業所:高雄市新興區中山一路117號9樓B室           TEL:(07)285-0857    　 FAX:(07)285-0867   </t>
  </si>
  <si>
    <r>
      <t xml:space="preserve">訂購單                   </t>
    </r>
    <r>
      <rPr>
        <u/>
        <sz val="12"/>
        <color theme="1"/>
        <rFont val="Calibri"/>
        <charset val="136"/>
        <scheme val="minor"/>
      </rPr>
      <t>TEL:22693461 FAX:22693463</t>
    </r>
  </si>
  <si>
    <t>客 戶 名 稱：</t>
  </si>
  <si>
    <t xml:space="preserve"> </t>
  </si>
  <si>
    <t>統一編號：</t>
  </si>
  <si>
    <t>客 戶 電 話：</t>
  </si>
  <si>
    <t>連   絡  人：</t>
  </si>
  <si>
    <t>送 貨 地 點：</t>
  </si>
  <si>
    <t>NO</t>
  </si>
  <si>
    <t>產品編碼</t>
  </si>
  <si>
    <t>品名</t>
  </si>
  <si>
    <t>單位</t>
  </si>
  <si>
    <t>數量</t>
  </si>
  <si>
    <t>單價</t>
  </si>
  <si>
    <t>總價</t>
  </si>
  <si>
    <t>箱重</t>
  </si>
  <si>
    <t>頓量</t>
  </si>
  <si>
    <t>備註</t>
  </si>
  <si>
    <t>總                 計</t>
  </si>
  <si>
    <t>(未稅)NT$</t>
  </si>
  <si>
    <t>噸重</t>
  </si>
  <si>
    <t>應付帳款金額：</t>
  </si>
  <si>
    <t>(含稅總額)</t>
  </si>
  <si>
    <t>1.每日截單時間點為PM13:00截止</t>
  </si>
  <si>
    <t>2.一經簽署或公司發票章用印後，即視為正式訂單。</t>
  </si>
  <si>
    <t>3.備註事項：</t>
  </si>
  <si>
    <t>___________________</t>
  </si>
  <si>
    <t>客戶(經辦人)</t>
  </si>
</sst>
</file>

<file path=xl/styles.xml><?xml version="1.0" encoding="utf-8"?>
<styleSheet xmlns="http://schemas.openxmlformats.org/spreadsheetml/2006/main">
  <numFmts count="7">
    <numFmt numFmtId="176" formatCode="_-&quot;NT$&quot;* #,##0_-;\-&quot;NT$&quot;* #,##0_-;_-&quot;NT$&quot;* &quot;-&quot;_-;_-@_-"/>
    <numFmt numFmtId="177" formatCode="_-&quot;NT$&quot;* #,##0.00_-;\-&quot;NT$&quot;* #,##0.00_-;_-&quot;NT$&quot;* &quot;-&quot;??_-;_-@_-"/>
    <numFmt numFmtId="43" formatCode="_-* #,##0.00_-;\-* #,##0.00_-;_-* &quot;-&quot;??_-;_-@_-"/>
    <numFmt numFmtId="178" formatCode="0.00_ "/>
    <numFmt numFmtId="41" formatCode="_-* #,##0_-;\-* #,##0_-;_-* &quot;-&quot;_-;_-@_-"/>
    <numFmt numFmtId="179" formatCode="0.000_);[Red]\(0.000\)"/>
    <numFmt numFmtId="180" formatCode="&quot;$&quot;#,##0_);[Red]\(&quot;$&quot;#,##0\)"/>
  </numFmts>
  <fonts count="51">
    <font>
      <sz val="12"/>
      <color theme="1"/>
      <name val="Calibri"/>
      <charset val="136"/>
      <scheme val="minor"/>
    </font>
    <font>
      <b/>
      <sz val="24"/>
      <color theme="1"/>
      <name val="Calibri"/>
      <charset val="136"/>
      <scheme val="minor"/>
    </font>
    <font>
      <sz val="18"/>
      <color theme="1"/>
      <name val="Calibri"/>
      <charset val="136"/>
      <scheme val="minor"/>
    </font>
    <font>
      <sz val="13"/>
      <color theme="1"/>
      <name val="Calibri"/>
      <charset val="136"/>
      <scheme val="minor"/>
    </font>
    <font>
      <sz val="18"/>
      <color theme="1"/>
      <name val="Calibri"/>
      <charset val="136"/>
      <scheme val="minor"/>
    </font>
    <font>
      <b/>
      <sz val="14"/>
      <color theme="1"/>
      <name val="Calibri"/>
      <charset val="136"/>
      <scheme val="minor"/>
    </font>
    <font>
      <sz val="14"/>
      <color theme="1"/>
      <name val="Calibri"/>
      <charset val="136"/>
      <scheme val="minor"/>
    </font>
    <font>
      <sz val="20"/>
      <color theme="1"/>
      <name val="Calibri"/>
      <charset val="136"/>
      <scheme val="minor"/>
    </font>
    <font>
      <b/>
      <sz val="24"/>
      <name val="新細明體"/>
      <charset val="136"/>
    </font>
    <font>
      <b/>
      <sz val="20"/>
      <color theme="1"/>
      <name val="Calibri"/>
      <charset val="136"/>
      <scheme val="minor"/>
    </font>
    <font>
      <b/>
      <u/>
      <sz val="24"/>
      <name val="華康隸書體W5(P)"/>
      <charset val="136"/>
    </font>
    <font>
      <u/>
      <sz val="14"/>
      <color theme="10"/>
      <name val="新細明體"/>
      <charset val="136"/>
    </font>
    <font>
      <sz val="16"/>
      <name val="Arial Unicode MS"/>
      <charset val="136"/>
    </font>
    <font>
      <b/>
      <sz val="18"/>
      <name val="Arial Unicode MS"/>
      <charset val="136"/>
    </font>
    <font>
      <sz val="14"/>
      <name val="Arial Unicode MS"/>
      <charset val="136"/>
    </font>
    <font>
      <sz val="18"/>
      <name val="Arial Unicode MS"/>
      <charset val="136"/>
    </font>
    <font>
      <b/>
      <sz val="18"/>
      <color rgb="FFFF0000"/>
      <name val="Arial Unicode MS"/>
      <charset val="136"/>
    </font>
    <font>
      <sz val="13"/>
      <name val="細明體"/>
      <charset val="136"/>
    </font>
    <font>
      <sz val="13"/>
      <name val="Arial Unicode MS"/>
      <charset val="136"/>
    </font>
    <font>
      <b/>
      <sz val="14"/>
      <color theme="1"/>
      <name val="細明體"/>
      <charset val="136"/>
    </font>
    <font>
      <b/>
      <sz val="18"/>
      <color rgb="FF0070C0"/>
      <name val="Arial Unicode MS"/>
      <charset val="136"/>
    </font>
    <font>
      <b/>
      <sz val="18"/>
      <color theme="1"/>
      <name val="Arial Unicode MS"/>
      <charset val="136"/>
    </font>
    <font>
      <b/>
      <sz val="18"/>
      <color theme="1"/>
      <name val="Arial Unicode MS"/>
      <charset val="136"/>
    </font>
    <font>
      <b/>
      <sz val="18"/>
      <color indexed="63"/>
      <name val="Arial Unicode MS"/>
      <charset val="136"/>
    </font>
    <font>
      <b/>
      <sz val="18"/>
      <color indexed="56"/>
      <name val="Arial Unicode MS"/>
      <charset val="136"/>
    </font>
    <font>
      <b/>
      <sz val="16"/>
      <name val="Arial Unicode MS"/>
      <charset val="136"/>
    </font>
    <font>
      <b/>
      <sz val="14"/>
      <name val="Arial Unicode MS"/>
      <charset val="136"/>
    </font>
    <font>
      <b/>
      <sz val="14"/>
      <name val="Arial Unicode MS"/>
      <charset val="136"/>
    </font>
    <font>
      <sz val="14"/>
      <color theme="1"/>
      <name val="Arial Unicode MS"/>
      <charset val="136"/>
    </font>
    <font>
      <sz val="18"/>
      <name val="新細明體"/>
      <charset val="136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新細明體"/>
      <charset val="136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"/>
      <name val="Calibri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3" fillId="5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2" borderId="4" applyNumberFormat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8" borderId="3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13" borderId="2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9" fillId="4" borderId="9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4" borderId="2" applyNumberFormat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9" fontId="7" fillId="0" borderId="0" xfId="6" applyNumberFormat="1" applyFont="1" applyFill="1">
      <alignment vertical="center"/>
    </xf>
    <xf numFmtId="178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9" fontId="8" fillId="0" borderId="0" xfId="6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7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79" fontId="15" fillId="0" borderId="0" xfId="6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179" fontId="15" fillId="0" borderId="0" xfId="6" applyNumberFormat="1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9" fontId="18" fillId="0" borderId="1" xfId="6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178" fontId="22" fillId="2" borderId="1" xfId="0" applyNumberFormat="1" applyFont="1" applyFill="1" applyBorder="1" applyAlignment="1">
      <alignment horizontal="center" vertical="center"/>
    </xf>
    <xf numFmtId="180" fontId="21" fillId="2" borderId="1" xfId="0" applyNumberFormat="1" applyFont="1" applyFill="1" applyBorder="1" applyAlignment="1">
      <alignment vertical="center"/>
    </xf>
    <xf numFmtId="178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178" fontId="23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80" fontId="24" fillId="0" borderId="1" xfId="0" applyNumberFormat="1" applyFont="1" applyBorder="1" applyAlignment="1">
      <alignment vertical="center"/>
    </xf>
    <xf numFmtId="179" fontId="13" fillId="0" borderId="1" xfId="6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/>
    </xf>
    <xf numFmtId="179" fontId="13" fillId="0" borderId="1" xfId="6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179" fontId="28" fillId="0" borderId="0" xfId="6" applyNumberFormat="1" applyFont="1" applyFill="1" applyBorder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179" fontId="28" fillId="0" borderId="0" xfId="6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179" fontId="2" fillId="0" borderId="0" xfId="6" applyNumberFormat="1" applyFont="1" applyFill="1">
      <alignment vertical="center"/>
    </xf>
    <xf numFmtId="179" fontId="29" fillId="0" borderId="0" xfId="6" applyNumberFormat="1" applyFont="1" applyFill="1">
      <alignment vertical="center"/>
    </xf>
    <xf numFmtId="0" fontId="8" fillId="0" borderId="0" xfId="0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8" fontId="1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8" fontId="15" fillId="0" borderId="0" xfId="0" applyNumberFormat="1" applyFont="1">
      <alignment vertical="center"/>
    </xf>
    <xf numFmtId="178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8" fontId="21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178" fontId="28" fillId="0" borderId="0" xfId="0" applyNumberFormat="1" applyFont="1" applyBorder="1">
      <alignment vertical="center"/>
    </xf>
    <xf numFmtId="178" fontId="14" fillId="0" borderId="0" xfId="0" applyNumberFormat="1" applyFont="1">
      <alignment vertical="center"/>
    </xf>
    <xf numFmtId="178" fontId="2" fillId="0" borderId="0" xfId="0" applyNumberFormat="1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2"/>
  <sheetViews>
    <sheetView tabSelected="1" workbookViewId="0">
      <selection activeCell="P13" sqref="P13"/>
    </sheetView>
  </sheetViews>
  <sheetFormatPr defaultColWidth="9" defaultRowHeight="26.25"/>
  <cols>
    <col min="1" max="1" width="5.44166666666667" style="8" customWidth="1"/>
    <col min="2" max="2" width="11.2166666666667" style="8" customWidth="1"/>
    <col min="3" max="3" width="33.6666666666667" style="8" customWidth="1"/>
    <col min="4" max="4" width="7.44166666666667" style="8" customWidth="1"/>
    <col min="5" max="5" width="7" style="8" customWidth="1"/>
    <col min="6" max="6" width="8.775" style="9" customWidth="1"/>
    <col min="7" max="7" width="9.775" style="8" customWidth="1"/>
    <col min="8" max="8" width="13.6666666666667" style="10" hidden="1" customWidth="1"/>
    <col min="9" max="9" width="11.2166666666667" style="11" hidden="1" customWidth="1"/>
    <col min="10" max="10" width="14.4416666666667" style="8" customWidth="1"/>
    <col min="11" max="16384" width="9" style="8"/>
  </cols>
  <sheetData>
    <row r="1" s="1" customFormat="1" ht="27" customHeight="1" spans="1:17">
      <c r="A1" s="12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73"/>
      <c r="L1" s="73"/>
      <c r="M1" s="73"/>
      <c r="N1" s="73"/>
      <c r="O1" s="73"/>
      <c r="P1" s="73"/>
      <c r="Q1" s="73"/>
    </row>
    <row r="2" s="1" customFormat="1" ht="32.25" hidden="1" spans="1:9">
      <c r="A2" s="14" t="s">
        <v>1</v>
      </c>
      <c r="B2" s="14"/>
      <c r="C2" s="14"/>
      <c r="D2" s="14"/>
      <c r="E2" s="14"/>
      <c r="F2" s="14"/>
      <c r="G2" s="14"/>
      <c r="H2" s="14"/>
      <c r="I2" s="74"/>
    </row>
    <row r="3" s="1" customFormat="1" ht="32.25" hidden="1" spans="1:9">
      <c r="A3" s="14" t="s">
        <v>2</v>
      </c>
      <c r="B3" s="14"/>
      <c r="C3" s="14"/>
      <c r="D3" s="14"/>
      <c r="E3" s="14"/>
      <c r="F3" s="14"/>
      <c r="G3" s="14"/>
      <c r="H3" s="14"/>
      <c r="I3" s="74"/>
    </row>
    <row r="4" s="1" customFormat="1" customHeight="1" spans="1:17">
      <c r="A4" s="15" t="s">
        <v>3</v>
      </c>
      <c r="B4" s="15"/>
      <c r="C4" s="15"/>
      <c r="D4" s="15"/>
      <c r="E4" s="15"/>
      <c r="F4" s="15"/>
      <c r="G4" s="15"/>
      <c r="H4" s="16"/>
      <c r="I4" s="74"/>
      <c r="J4" s="14"/>
      <c r="K4" s="14"/>
      <c r="L4" s="14"/>
      <c r="N4" s="14"/>
      <c r="O4" s="14"/>
      <c r="P4" s="14"/>
      <c r="Q4" s="14"/>
    </row>
    <row r="5" s="1" customFormat="1" ht="12" customHeight="1" spans="4:17">
      <c r="D5" s="17"/>
      <c r="F5" s="18"/>
      <c r="H5" s="16"/>
      <c r="I5" s="74"/>
      <c r="J5" s="14"/>
      <c r="K5" s="14"/>
      <c r="L5" s="14"/>
      <c r="N5" s="14"/>
      <c r="O5" s="14"/>
      <c r="P5" s="14"/>
      <c r="Q5" s="14"/>
    </row>
    <row r="6" s="2" customFormat="1" ht="21.9" customHeight="1" spans="1:10">
      <c r="A6" s="19" t="s">
        <v>4</v>
      </c>
      <c r="B6" s="19"/>
      <c r="C6" s="20" t="s">
        <v>5</v>
      </c>
      <c r="D6" s="21"/>
      <c r="F6" s="22" t="s">
        <v>6</v>
      </c>
      <c r="G6" s="23"/>
      <c r="H6" s="24"/>
      <c r="I6" s="75"/>
      <c r="J6" s="76"/>
    </row>
    <row r="7" s="2" customFormat="1" ht="21.9" customHeight="1" spans="1:9">
      <c r="A7" s="19" t="s">
        <v>7</v>
      </c>
      <c r="B7" s="19"/>
      <c r="C7" s="25" t="s">
        <v>5</v>
      </c>
      <c r="D7" s="21"/>
      <c r="E7" s="25"/>
      <c r="F7" s="25"/>
      <c r="G7" s="25"/>
      <c r="H7" s="26"/>
      <c r="I7" s="77"/>
    </row>
    <row r="8" s="2" customFormat="1" ht="21.9" customHeight="1" spans="1:9">
      <c r="A8" s="19" t="s">
        <v>8</v>
      </c>
      <c r="B8" s="19"/>
      <c r="C8" s="20" t="s">
        <v>5</v>
      </c>
      <c r="D8" s="21"/>
      <c r="E8" s="27" t="s">
        <v>5</v>
      </c>
      <c r="F8" s="27"/>
      <c r="G8" s="27"/>
      <c r="H8" s="26"/>
      <c r="I8" s="77"/>
    </row>
    <row r="9" s="2" customFormat="1" ht="21.9" customHeight="1" spans="1:9">
      <c r="A9" s="19" t="s">
        <v>9</v>
      </c>
      <c r="B9" s="19"/>
      <c r="C9" s="20" t="s">
        <v>5</v>
      </c>
      <c r="D9" s="28"/>
      <c r="E9" s="29" t="s">
        <v>5</v>
      </c>
      <c r="F9" s="29"/>
      <c r="G9" s="29"/>
      <c r="H9" s="26"/>
      <c r="I9" s="77"/>
    </row>
    <row r="10" s="3" customFormat="1" ht="24.9" customHeight="1" spans="1:10">
      <c r="A10" s="30" t="s">
        <v>10</v>
      </c>
      <c r="B10" s="31" t="s">
        <v>11</v>
      </c>
      <c r="C10" s="31" t="s">
        <v>12</v>
      </c>
      <c r="D10" s="31" t="s">
        <v>13</v>
      </c>
      <c r="E10" s="32" t="s">
        <v>14</v>
      </c>
      <c r="F10" s="31" t="s">
        <v>15</v>
      </c>
      <c r="G10" s="31" t="s">
        <v>16</v>
      </c>
      <c r="H10" s="33" t="s">
        <v>17</v>
      </c>
      <c r="I10" s="78" t="s">
        <v>18</v>
      </c>
      <c r="J10" s="79" t="s">
        <v>19</v>
      </c>
    </row>
    <row r="11" s="4" customFormat="1" ht="24.9" customHeight="1" spans="1:10">
      <c r="A11" s="34">
        <v>1</v>
      </c>
      <c r="B11" s="35"/>
      <c r="C11" s="35"/>
      <c r="D11" s="36"/>
      <c r="E11" s="36"/>
      <c r="F11" s="37"/>
      <c r="G11" s="38">
        <f t="shared" ref="G11:G25" si="0">E11*F11</f>
        <v>0</v>
      </c>
      <c r="H11" s="39">
        <v>5.02512</v>
      </c>
      <c r="I11" s="39" t="e">
        <f>(E11+#REF!)*H11/1000</f>
        <v>#REF!</v>
      </c>
      <c r="J11" s="80"/>
    </row>
    <row r="12" s="4" customFormat="1" ht="24.9" customHeight="1" spans="1:10">
      <c r="A12" s="34">
        <v>2</v>
      </c>
      <c r="B12" s="40"/>
      <c r="C12" s="41"/>
      <c r="D12" s="36"/>
      <c r="E12" s="36"/>
      <c r="F12" s="37"/>
      <c r="G12" s="38">
        <f t="shared" si="0"/>
        <v>0</v>
      </c>
      <c r="H12" s="39">
        <v>7.53768</v>
      </c>
      <c r="I12" s="39" t="e">
        <f>(E12+#REF!)*H12/1000</f>
        <v>#REF!</v>
      </c>
      <c r="J12" s="80"/>
    </row>
    <row r="13" s="4" customFormat="1" ht="24.9" customHeight="1" spans="1:10">
      <c r="A13" s="34">
        <v>3</v>
      </c>
      <c r="B13" s="41"/>
      <c r="C13" s="41"/>
      <c r="D13" s="36"/>
      <c r="E13" s="36"/>
      <c r="F13" s="37"/>
      <c r="G13" s="38">
        <f t="shared" si="0"/>
        <v>0</v>
      </c>
      <c r="H13" s="39">
        <v>9.21272</v>
      </c>
      <c r="I13" s="39" t="e">
        <f>(E13+#REF!)*H13/1000</f>
        <v>#REF!</v>
      </c>
      <c r="J13" s="80"/>
    </row>
    <row r="14" s="4" customFormat="1" ht="24.9" customHeight="1" spans="1:10">
      <c r="A14" s="34">
        <v>4</v>
      </c>
      <c r="B14" s="41"/>
      <c r="C14" s="41"/>
      <c r="D14" s="36"/>
      <c r="E14" s="36"/>
      <c r="F14" s="37"/>
      <c r="G14" s="38">
        <f t="shared" si="0"/>
        <v>0</v>
      </c>
      <c r="H14" s="39">
        <v>8.79396</v>
      </c>
      <c r="I14" s="39" t="e">
        <f>(E14+#REF!)*H14/1000</f>
        <v>#REF!</v>
      </c>
      <c r="J14" s="80"/>
    </row>
    <row r="15" s="4" customFormat="1" ht="24.9" customHeight="1" spans="1:10">
      <c r="A15" s="34">
        <v>5</v>
      </c>
      <c r="B15" s="41"/>
      <c r="C15" s="41"/>
      <c r="D15" s="36"/>
      <c r="E15" s="36"/>
      <c r="F15" s="37"/>
      <c r="G15" s="38">
        <f t="shared" si="0"/>
        <v>0</v>
      </c>
      <c r="H15" s="39">
        <v>5.467392</v>
      </c>
      <c r="I15" s="39" t="e">
        <f>(E15+#REF!)*H15/1000</f>
        <v>#REF!</v>
      </c>
      <c r="J15" s="80"/>
    </row>
    <row r="16" s="4" customFormat="1" ht="24.9" customHeight="1" spans="1:10">
      <c r="A16" s="34">
        <v>6</v>
      </c>
      <c r="B16" s="42"/>
      <c r="C16" s="43"/>
      <c r="D16" s="44"/>
      <c r="E16" s="36"/>
      <c r="F16" s="45"/>
      <c r="G16" s="38">
        <f t="shared" si="0"/>
        <v>0</v>
      </c>
      <c r="H16" s="46">
        <v>12.563</v>
      </c>
      <c r="I16" s="81" t="e">
        <f>(E16+#REF!)*H16/1000</f>
        <v>#REF!</v>
      </c>
      <c r="J16" s="80"/>
    </row>
    <row r="17" s="4" customFormat="1" ht="24.9" customHeight="1" spans="1:10">
      <c r="A17" s="34">
        <v>7</v>
      </c>
      <c r="B17" s="47"/>
      <c r="C17" s="48"/>
      <c r="D17" s="49"/>
      <c r="E17" s="36"/>
      <c r="F17" s="37"/>
      <c r="G17" s="38">
        <f t="shared" si="0"/>
        <v>0</v>
      </c>
      <c r="H17" s="50">
        <v>9.8323632</v>
      </c>
      <c r="I17" s="81" t="e">
        <f>(E17+#REF!)*H17/1000</f>
        <v>#REF!</v>
      </c>
      <c r="J17" s="80"/>
    </row>
    <row r="18" s="4" customFormat="1" ht="24.9" customHeight="1" spans="1:10">
      <c r="A18" s="34">
        <v>8</v>
      </c>
      <c r="B18" s="47"/>
      <c r="C18" s="47"/>
      <c r="D18" s="36"/>
      <c r="E18" s="36"/>
      <c r="F18" s="37"/>
      <c r="G18" s="38">
        <f t="shared" si="0"/>
        <v>0</v>
      </c>
      <c r="H18" s="39">
        <v>4.606875</v>
      </c>
      <c r="I18" s="39" t="e">
        <f>(E18+#REF!)*H18/1000</f>
        <v>#REF!</v>
      </c>
      <c r="J18" s="80"/>
    </row>
    <row r="19" s="4" customFormat="1" ht="24.9" customHeight="1" spans="1:10">
      <c r="A19" s="34">
        <v>9</v>
      </c>
      <c r="B19" s="41"/>
      <c r="C19" s="41"/>
      <c r="D19" s="36"/>
      <c r="E19" s="36"/>
      <c r="F19" s="37"/>
      <c r="G19" s="38">
        <f t="shared" si="0"/>
        <v>0</v>
      </c>
      <c r="H19" s="39">
        <v>8.906625</v>
      </c>
      <c r="I19" s="39" t="e">
        <f>(E19+#REF!)*H19/1000</f>
        <v>#REF!</v>
      </c>
      <c r="J19" s="80"/>
    </row>
    <row r="20" s="4" customFormat="1" ht="24.9" customHeight="1" spans="1:10">
      <c r="A20" s="34">
        <v>10</v>
      </c>
      <c r="B20" s="41"/>
      <c r="C20" s="41"/>
      <c r="D20" s="36"/>
      <c r="E20" s="36"/>
      <c r="F20" s="37"/>
      <c r="G20" s="38">
        <f t="shared" si="0"/>
        <v>0</v>
      </c>
      <c r="H20" s="39">
        <v>10.056852</v>
      </c>
      <c r="I20" s="39" t="e">
        <f>(E20+#REF!)*H20/1000</f>
        <v>#REF!</v>
      </c>
      <c r="J20" s="80"/>
    </row>
    <row r="21" s="4" customFormat="1" ht="24.9" customHeight="1" spans="1:10">
      <c r="A21" s="34">
        <v>11</v>
      </c>
      <c r="B21" s="41"/>
      <c r="C21" s="41"/>
      <c r="D21" s="36"/>
      <c r="E21" s="36"/>
      <c r="F21" s="37"/>
      <c r="G21" s="38">
        <f t="shared" si="0"/>
        <v>0</v>
      </c>
      <c r="H21" s="39">
        <v>10.056852</v>
      </c>
      <c r="I21" s="39" t="e">
        <f>(E21+#REF!)*H21/1000</f>
        <v>#REF!</v>
      </c>
      <c r="J21" s="80"/>
    </row>
    <row r="22" s="4" customFormat="1" ht="24.9" customHeight="1" spans="1:10">
      <c r="A22" s="34">
        <v>12</v>
      </c>
      <c r="B22" s="41"/>
      <c r="C22" s="41"/>
      <c r="D22" s="36"/>
      <c r="E22" s="36"/>
      <c r="F22" s="37"/>
      <c r="G22" s="38">
        <f t="shared" si="0"/>
        <v>0</v>
      </c>
      <c r="H22" s="39">
        <v>10.469</v>
      </c>
      <c r="I22" s="39" t="e">
        <f>(E22+#REF!)*H22/1000</f>
        <v>#REF!</v>
      </c>
      <c r="J22" s="80"/>
    </row>
    <row r="23" s="4" customFormat="1" ht="24.9" customHeight="1" spans="1:10">
      <c r="A23" s="34">
        <v>13</v>
      </c>
      <c r="B23" s="41"/>
      <c r="C23" s="41"/>
      <c r="D23" s="36"/>
      <c r="E23" s="36"/>
      <c r="F23" s="37"/>
      <c r="G23" s="38">
        <f t="shared" si="0"/>
        <v>0</v>
      </c>
      <c r="H23" s="39">
        <v>10.469</v>
      </c>
      <c r="I23" s="39" t="e">
        <f>(E23+#REF!)*H23/1000</f>
        <v>#REF!</v>
      </c>
      <c r="J23" s="80"/>
    </row>
    <row r="24" s="4" customFormat="1" ht="24.9" customHeight="1" spans="1:10">
      <c r="A24" s="34">
        <v>14</v>
      </c>
      <c r="B24" s="35"/>
      <c r="C24" s="35"/>
      <c r="D24" s="36"/>
      <c r="E24" s="36"/>
      <c r="F24" s="37"/>
      <c r="G24" s="38">
        <f t="shared" si="0"/>
        <v>0</v>
      </c>
      <c r="H24" s="39">
        <v>10.88776</v>
      </c>
      <c r="I24" s="39" t="e">
        <f>(E24+#REF!)*H24/1000</f>
        <v>#REF!</v>
      </c>
      <c r="J24" s="80"/>
    </row>
    <row r="25" s="4" customFormat="1" ht="24.9" customHeight="1" spans="1:10">
      <c r="A25" s="34">
        <v>15</v>
      </c>
      <c r="B25" s="35"/>
      <c r="C25" s="35"/>
      <c r="D25" s="36"/>
      <c r="E25" s="36"/>
      <c r="F25" s="37"/>
      <c r="G25" s="38">
        <f t="shared" si="0"/>
        <v>0</v>
      </c>
      <c r="H25" s="39"/>
      <c r="I25" s="39"/>
      <c r="J25" s="80"/>
    </row>
    <row r="26" s="2" customFormat="1" ht="24.9" customHeight="1" spans="1:10">
      <c r="A26" s="51" t="s">
        <v>20</v>
      </c>
      <c r="B26" s="51"/>
      <c r="C26" s="51"/>
      <c r="D26" s="52" t="s">
        <v>5</v>
      </c>
      <c r="E26" s="53" t="s">
        <v>5</v>
      </c>
      <c r="F26" s="54" t="s">
        <v>21</v>
      </c>
      <c r="G26" s="55">
        <f>SUM(G11:G25)</f>
        <v>0</v>
      </c>
      <c r="H26" s="56" t="s">
        <v>22</v>
      </c>
      <c r="I26" s="56"/>
      <c r="J26" s="82"/>
    </row>
    <row r="27" s="2" customFormat="1" ht="24.9" customHeight="1" spans="1:10">
      <c r="A27" s="57" t="s">
        <v>23</v>
      </c>
      <c r="B27" s="57"/>
      <c r="C27" s="57"/>
      <c r="D27" s="57"/>
      <c r="E27" s="57"/>
      <c r="F27" s="54" t="s">
        <v>24</v>
      </c>
      <c r="G27" s="55">
        <f>G26*1.05</f>
        <v>0</v>
      </c>
      <c r="H27" s="58" t="e">
        <f>SUM(I11:I25)</f>
        <v>#REF!</v>
      </c>
      <c r="I27" s="58"/>
      <c r="J27" s="82"/>
    </row>
    <row r="28" s="5" customFormat="1" ht="24.9" customHeight="1" spans="1:9">
      <c r="A28" s="59" t="s">
        <v>25</v>
      </c>
      <c r="B28" s="59"/>
      <c r="C28" s="59"/>
      <c r="D28" s="59"/>
      <c r="E28" s="59"/>
      <c r="F28" s="59"/>
      <c r="G28" s="59"/>
      <c r="H28" s="59"/>
      <c r="I28" s="59"/>
    </row>
    <row r="29" s="5" customFormat="1" ht="24.9" customHeight="1" spans="1:9">
      <c r="A29" s="59" t="s">
        <v>26</v>
      </c>
      <c r="B29" s="59"/>
      <c r="C29" s="59"/>
      <c r="D29" s="59"/>
      <c r="E29" s="59"/>
      <c r="F29" s="59"/>
      <c r="G29" s="59"/>
      <c r="H29" s="59"/>
      <c r="I29" s="59"/>
    </row>
    <row r="30" s="6" customFormat="1" ht="24.9" customHeight="1" spans="1:12">
      <c r="A30" s="60" t="s">
        <v>27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="6" customFormat="1" ht="24.9" customHeight="1" spans="1:1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="6" customFormat="1" ht="24.9" customHeight="1" spans="1:1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="6" customFormat="1" ht="24.9" customHeight="1" spans="1:9">
      <c r="A33" s="63"/>
      <c r="B33" s="63"/>
      <c r="C33" s="63"/>
      <c r="D33" s="63"/>
      <c r="E33" s="63" t="s">
        <v>28</v>
      </c>
      <c r="F33" s="64"/>
      <c r="G33" s="63"/>
      <c r="H33" s="65"/>
      <c r="I33" s="83"/>
    </row>
    <row r="34" s="7" customFormat="1" ht="24.9" customHeight="1" spans="1:9">
      <c r="A34" s="66"/>
      <c r="B34" s="66"/>
      <c r="C34" s="67"/>
      <c r="D34" s="66"/>
      <c r="E34" s="68" t="s">
        <v>29</v>
      </c>
      <c r="F34" s="68"/>
      <c r="G34" s="66"/>
      <c r="H34" s="69"/>
      <c r="I34" s="84"/>
    </row>
    <row r="35" s="2" customFormat="1" ht="24.9" customHeight="1" spans="6:9">
      <c r="F35" s="70"/>
      <c r="H35" s="71"/>
      <c r="I35" s="85"/>
    </row>
    <row r="36" s="2" customFormat="1" ht="24.9" customHeight="1" spans="6:9">
      <c r="F36" s="70"/>
      <c r="H36" s="71"/>
      <c r="I36" s="85"/>
    </row>
    <row r="37" s="2" customFormat="1" ht="24.9" customHeight="1" spans="6:9">
      <c r="F37" s="70"/>
      <c r="H37" s="72"/>
      <c r="I37" s="85"/>
    </row>
    <row r="38" s="2" customFormat="1" ht="24.9" customHeight="1" spans="6:9">
      <c r="F38" s="70"/>
      <c r="H38" s="71"/>
      <c r="I38" s="85"/>
    </row>
    <row r="39" s="2" customFormat="1" ht="24.9" customHeight="1" spans="6:9">
      <c r="F39" s="70"/>
      <c r="H39" s="71"/>
      <c r="I39" s="85"/>
    </row>
    <row r="40" s="2" customFormat="1" ht="24.9" customHeight="1" spans="6:9">
      <c r="F40" s="70"/>
      <c r="H40" s="71"/>
      <c r="I40" s="85"/>
    </row>
    <row r="41" s="2" customFormat="1" ht="23.25" spans="6:9">
      <c r="F41" s="70"/>
      <c r="H41" s="71"/>
      <c r="I41" s="85"/>
    </row>
    <row r="42" s="2" customFormat="1" ht="23.25" spans="6:9">
      <c r="F42" s="70"/>
      <c r="H42" s="71"/>
      <c r="I42" s="85"/>
    </row>
    <row r="43" s="2" customFormat="1" ht="23.25" spans="6:9">
      <c r="F43" s="70"/>
      <c r="H43" s="71"/>
      <c r="I43" s="85"/>
    </row>
    <row r="44" s="2" customFormat="1" ht="23.25" spans="6:9">
      <c r="F44" s="70"/>
      <c r="H44" s="71"/>
      <c r="I44" s="85"/>
    </row>
    <row r="45" s="2" customFormat="1" ht="23.25" spans="6:9">
      <c r="F45" s="70"/>
      <c r="H45" s="71"/>
      <c r="I45" s="85"/>
    </row>
    <row r="46" s="2" customFormat="1" ht="23.25" spans="6:9">
      <c r="F46" s="70"/>
      <c r="H46" s="71"/>
      <c r="I46" s="85"/>
    </row>
    <row r="47" s="2" customFormat="1" ht="23.25" spans="6:9">
      <c r="F47" s="70"/>
      <c r="H47" s="71"/>
      <c r="I47" s="85"/>
    </row>
    <row r="48" s="2" customFormat="1" ht="23.25" spans="6:9">
      <c r="F48" s="70"/>
      <c r="H48" s="71"/>
      <c r="I48" s="85"/>
    </row>
    <row r="49" s="2" customFormat="1" ht="23.25" spans="6:9">
      <c r="F49" s="70"/>
      <c r="H49" s="71"/>
      <c r="I49" s="85"/>
    </row>
    <row r="50" s="2" customFormat="1" ht="23.25" spans="6:9">
      <c r="F50" s="70"/>
      <c r="H50" s="71"/>
      <c r="I50" s="85"/>
    </row>
    <row r="51" s="2" customFormat="1" ht="23.25" spans="6:9">
      <c r="F51" s="70"/>
      <c r="H51" s="71"/>
      <c r="I51" s="85"/>
    </row>
    <row r="52" s="2" customFormat="1" ht="23.25" spans="6:9">
      <c r="F52" s="70"/>
      <c r="H52" s="71"/>
      <c r="I52" s="85"/>
    </row>
  </sheetData>
  <mergeCells count="18">
    <mergeCell ref="A1:G1"/>
    <mergeCell ref="A2:H2"/>
    <mergeCell ref="A3:H3"/>
    <mergeCell ref="A4:G4"/>
    <mergeCell ref="A6:B6"/>
    <mergeCell ref="A7:B7"/>
    <mergeCell ref="E7:G7"/>
    <mergeCell ref="A8:B8"/>
    <mergeCell ref="E8:G8"/>
    <mergeCell ref="A9:B9"/>
    <mergeCell ref="E9:G9"/>
    <mergeCell ref="A26:C26"/>
    <mergeCell ref="H26:I26"/>
    <mergeCell ref="A27:E27"/>
    <mergeCell ref="H27:I27"/>
    <mergeCell ref="A28:I28"/>
    <mergeCell ref="A29:I29"/>
    <mergeCell ref="E34:F34"/>
  </mergeCells>
  <printOptions horizontalCentered="1"/>
  <pageMargins left="0.118055555555556" right="0.118055555555556" top="0.393055555555556" bottom="0" header="0.314583333333333" footer="0.314583333333333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C.M.T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esit</cp:lastModifiedBy>
  <dcterms:created xsi:type="dcterms:W3CDTF">2017-05-16T04:58:00Z</dcterms:created>
  <cp:lastPrinted>2017-05-16T05:27:00Z</cp:lastPrinted>
  <dcterms:modified xsi:type="dcterms:W3CDTF">2022-08-29T06:21:22Z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1033-11.2.0.11254</vt:lpwstr>
  </property>
  <property fmtid="{D5CDD505-2E9C-101B-9397-08002B2CF9AE}" pid="3" name="ICV">
    <vt:lpwstr>1A5EE5CC8B7F4B6AAF48842F6A8E7F0E</vt:lpwstr>
  </property>
</Properties>
</file>